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3"/>
  </bookViews>
  <sheets>
    <sheet name="BS" sheetId="1" r:id="rId1"/>
    <sheet name="IS" sheetId="2" r:id="rId2"/>
    <sheet name="Equity" sheetId="3" r:id="rId3"/>
    <sheet name="CashFlow" sheetId="4" r:id="rId4"/>
  </sheets>
  <definedNames>
    <definedName name="_xlnm.Print_Area" localSheetId="1">'IS'!$A$1:$I$53</definedName>
  </definedNames>
  <calcPr fullCalcOnLoad="1" fullPrecision="0"/>
</workbook>
</file>

<file path=xl/sharedStrings.xml><?xml version="1.0" encoding="utf-8"?>
<sst xmlns="http://schemas.openxmlformats.org/spreadsheetml/2006/main" count="155" uniqueCount="116">
  <si>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</si>
  <si>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</si>
  <si>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</si>
  <si>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</si>
  <si>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</si>
  <si>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</si>
  <si>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</si>
  <si>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</si>
  <si>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</si>
  <si>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</si>
  <si>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</si>
  <si>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</si>
  <si>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</si>
  <si>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</si>
  <si>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</si>
  <si>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</si>
  <si>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</si>
  <si>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</si>
  <si>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</si>
  <si>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</si>
  <si>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</si>
  <si>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</si>
  <si>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</si>
  <si>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</si>
  <si>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</si>
  <si>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</si>
  <si>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</si>
  <si>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</si>
  <si>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</si>
  <si>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</si>
  <si>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</si>
  <si>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</si>
  <si>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</si>
  <si>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</si>
  <si>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</si>
  <si>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</si>
  <si>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</si>
  <si>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</si>
  <si>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</si>
  <si>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</si>
  <si>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</si>
  <si>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</si>
  <si>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</si>
  <si>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</si>
  <si>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</si>
  <si>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</si>
  <si>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</si>
  <si>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</si>
  <si>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</si>
  <si>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</si>
  <si>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</si>
  <si>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</si>
  <si>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</si>
  <si>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</si>
  <si>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</si>
  <si>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</si>
  <si>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Debtors</t>
  </si>
  <si>
    <t>Creditors</t>
  </si>
  <si>
    <t>Interest paid</t>
  </si>
  <si>
    <t>Taxation paid</t>
  </si>
  <si>
    <t>Cash flows from investing activities</t>
  </si>
  <si>
    <t>Proceeds from disposal of property, plant and equipment</t>
  </si>
  <si>
    <t>Cash flows from financing activities</t>
  </si>
  <si>
    <t>Payment of hire purchase creditors</t>
  </si>
  <si>
    <t>Repayment of bank borrowings</t>
  </si>
  <si>
    <t>Cash and cash equivalents at beginning</t>
  </si>
  <si>
    <t>Cash and cash equivalents at end</t>
  </si>
  <si>
    <t>31.12.03</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</si>
  <si>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</si>
  <si>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</si>
  <si>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</si>
  <si>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</si>
  <si>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</si>
  <si>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</si>
  <si>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</si>
  <si>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</si>
  <si>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</si>
  <si>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</si>
  <si>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</si>
  <si>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</si>
  <si>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</si>
  <si>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</si>
  <si>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</si>
  <si>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</si>
  <si>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</si>
  <si>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</si>
  <si>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Balance as at 1 January 2003 as 
previously reported</t>
  </si>
  <si>
    <t>Prior year adjustments</t>
  </si>
  <si>
    <t>Balance as at 1 January 2003 as 
restated</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</si>
  <si>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</si>
  <si>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</si>
  <si>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</si>
  <si>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</si>
  <si>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</si>
  <si>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</si>
  <si>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</si>
  <si>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Net increase/(decrease) in cash and cash equivalents</t>
  </si>
  <si>
    <t>EKC - 1</t>
  </si>
  <si>
    <t>EKC - 2</t>
  </si>
  <si>
    <t>EKC -3</t>
  </si>
  <si>
    <t>EKC -4</t>
  </si>
  <si>
    <t>Net tangible assets per share (RM)</t>
  </si>
  <si>
    <t>Fixed deposit with licensed banks</t>
  </si>
  <si>
    <t>FOR THE SECOND QUARTER ENDED 30 JUNE 2004</t>
  </si>
  <si>
    <t>30.6.03</t>
  </si>
  <si>
    <t>6 months quarter ended</t>
  </si>
  <si>
    <t>30 June 2003</t>
  </si>
  <si>
    <t>Balance as at 30 June 2003</t>
  </si>
  <si>
    <t>CONDENSED CONSOLIDATED  BALANCE SHEETS AS AT 30 JUNE 2004</t>
  </si>
  <si>
    <t>30.6.04</t>
  </si>
  <si>
    <t>30 June 2004</t>
  </si>
  <si>
    <t>Balance as at 30 June 2004</t>
  </si>
  <si>
    <t>Allotment of shares</t>
  </si>
  <si>
    <t>Proceeds from disposal of investments</t>
  </si>
  <si>
    <t>Proceeds from issuance of shares at a premium</t>
  </si>
  <si>
    <t>Net cash from/(used in) financing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</si>
</sst>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173" fontId="1" fillId="0" borderId="0" xfId="0" applyNumberFormat="1" applyFont="1" applyAlignment="1">
      <alignment/>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xf>
    <xf numFmtId="173" fontId="1" fillId="0" borderId="7"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3" fillId="0" borderId="0" xfId="0" applyFont="1" applyAlignment="1" quotePrefix="1">
      <alignment/>
    </xf>
    <xf numFmtId="0" fontId="1" fillId="0" borderId="0" xfId="0" applyFont="1" applyAlignment="1">
      <alignment horizontal="justify"/>
    </xf>
    <xf numFmtId="0" fontId="4" fillId="0" borderId="0" xfId="0" applyFont="1" applyAlignment="1">
      <alignment horizontal="center"/>
    </xf>
    <xf numFmtId="0" fontId="1" fillId="0" borderId="0" xfId="0" applyFont="1" applyBorder="1" applyAlignment="1">
      <alignment/>
    </xf>
    <xf numFmtId="41" fontId="1" fillId="0" borderId="0" xfId="0" applyNumberFormat="1" applyFont="1" applyAlignment="1">
      <alignment/>
    </xf>
    <xf numFmtId="43" fontId="1" fillId="0" borderId="3" xfId="15" applyFont="1" applyFill="1" applyBorder="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173" fontId="1" fillId="0" borderId="8" xfId="15" applyNumberFormat="1" applyFont="1" applyBorder="1" applyAlignment="1">
      <alignment/>
    </xf>
    <xf numFmtId="0" fontId="1" fillId="2"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8"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Alignment="1">
      <alignment horizontal="right"/>
    </xf>
    <xf numFmtId="173" fontId="1" fillId="0" borderId="4" xfId="15" applyNumberFormat="1" applyFont="1" applyFill="1" applyBorder="1" applyAlignment="1">
      <alignment/>
    </xf>
    <xf numFmtId="43" fontId="1" fillId="0" borderId="0" xfId="15" applyFont="1" applyFill="1" applyBorder="1" applyAlignment="1">
      <alignment/>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xf>
    <xf numFmtId="0" fontId="1" fillId="0" borderId="0" xfId="0" applyFont="1" applyAlignment="1" quotePrefix="1">
      <alignment/>
    </xf>
    <xf numFmtId="43" fontId="1" fillId="0" borderId="3" xfId="15" applyFont="1" applyFill="1" applyBorder="1" applyAlignment="1">
      <alignment horizontal="center"/>
    </xf>
    <xf numFmtId="173" fontId="1" fillId="0" borderId="1" xfId="15" applyNumberFormat="1" applyFont="1" applyBorder="1" applyAlignment="1">
      <alignment horizontal="right"/>
    </xf>
    <xf numFmtId="173" fontId="1" fillId="0" borderId="0" xfId="15" applyNumberFormat="1" applyFont="1" applyFill="1" applyAlignment="1">
      <alignment horizontal="center"/>
    </xf>
    <xf numFmtId="0" fontId="5" fillId="0" borderId="0" xfId="0" applyFont="1" applyAlignment="1">
      <alignment horizontal="right"/>
    </xf>
    <xf numFmtId="0" fontId="6" fillId="0" borderId="0" xfId="0" applyFont="1" applyAlignment="1">
      <alignment horizontal="right"/>
    </xf>
    <xf numFmtId="173" fontId="6" fillId="0" borderId="0" xfId="15"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Box 5"/>
        <xdr:cNvSpPr txBox="1">
          <a:spLocks noChangeArrowheads="1"/>
        </xdr:cNvSpPr>
      </xdr:nvSpPr>
      <xdr:spPr>
        <a:xfrm>
          <a:off x="3695700" y="785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9525</xdr:rowOff>
    </xdr:from>
    <xdr:to>
      <xdr:col>4</xdr:col>
      <xdr:colOff>28575</xdr:colOff>
      <xdr:row>51</xdr:row>
      <xdr:rowOff>95250</xdr:rowOff>
    </xdr:to>
    <xdr:sp>
      <xdr:nvSpPr>
        <xdr:cNvPr id="2" name="TextBox 6"/>
        <xdr:cNvSpPr txBox="1">
          <a:spLocks noChangeArrowheads="1"/>
        </xdr:cNvSpPr>
      </xdr:nvSpPr>
      <xdr:spPr>
        <a:xfrm>
          <a:off x="9525" y="7658100"/>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52</xdr:row>
      <xdr:rowOff>38100</xdr:rowOff>
    </xdr:to>
    <xdr:sp>
      <xdr:nvSpPr>
        <xdr:cNvPr id="2" name="TextBox 5"/>
        <xdr:cNvSpPr txBox="1">
          <a:spLocks noChangeArrowheads="1"/>
        </xdr:cNvSpPr>
      </xdr:nvSpPr>
      <xdr:spPr>
        <a:xfrm>
          <a:off x="9525" y="72675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5</xdr:col>
      <xdr:colOff>628650</xdr:colOff>
      <xdr:row>50</xdr:row>
      <xdr:rowOff>95250</xdr:rowOff>
    </xdr:to>
    <xdr:sp>
      <xdr:nvSpPr>
        <xdr:cNvPr id="1" name="TextBox 1"/>
        <xdr:cNvSpPr txBox="1">
          <a:spLocks noChangeArrowheads="1"/>
        </xdr:cNvSpPr>
      </xdr:nvSpPr>
      <xdr:spPr>
        <a:xfrm>
          <a:off x="9525" y="7972425"/>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51</xdr:row>
      <xdr:rowOff>47625</xdr:rowOff>
    </xdr:from>
    <xdr:ext cx="76200" cy="200025"/>
    <xdr:sp>
      <xdr:nvSpPr>
        <xdr:cNvPr id="1" name="TextBox 4"/>
        <xdr:cNvSpPr txBox="1">
          <a:spLocks noChangeArrowheads="1"/>
        </xdr:cNvSpPr>
      </xdr:nvSpPr>
      <xdr:spPr>
        <a:xfrm>
          <a:off x="3028950" y="8172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50</xdr:row>
      <xdr:rowOff>9525</xdr:rowOff>
    </xdr:from>
    <xdr:to>
      <xdr:col>4</xdr:col>
      <xdr:colOff>838200</xdr:colOff>
      <xdr:row>54</xdr:row>
      <xdr:rowOff>123825</xdr:rowOff>
    </xdr:to>
    <xdr:sp>
      <xdr:nvSpPr>
        <xdr:cNvPr id="2" name="TextBox 5"/>
        <xdr:cNvSpPr txBox="1">
          <a:spLocks noChangeArrowheads="1"/>
        </xdr:cNvSpPr>
      </xdr:nvSpPr>
      <xdr:spPr>
        <a:xfrm>
          <a:off x="9525" y="797242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2003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53"/>
  <sheetViews>
    <sheetView workbookViewId="0" topLeftCell="A1">
      <selection activeCell="B1" sqref="B1"/>
    </sheetView>
  </sheetViews>
  <sheetFormatPr defaultColWidth="9.140625" defaultRowHeight="12.75"/>
  <cols>
    <col min="1" max="1" width="50.1406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tr">
        <f>'IS'!A2</f>
        <v>ENG KAH CORPORATION BERHAD</v>
      </c>
    </row>
    <row r="3" ht="12.75">
      <c r="A3" s="4" t="str">
        <f>'IS'!A3</f>
        <v>Company No. 435649-H</v>
      </c>
    </row>
    <row r="5" ht="12.75">
      <c r="A5" s="5" t="s">
        <v>108</v>
      </c>
    </row>
    <row r="6" ht="12.75">
      <c r="A6" s="5" t="s">
        <v>39</v>
      </c>
    </row>
    <row r="7" spans="2:4" ht="12.75">
      <c r="B7" s="2"/>
      <c r="D7" s="2" t="s">
        <v>76</v>
      </c>
    </row>
    <row r="8" spans="2:4" ht="12.75">
      <c r="B8" s="2"/>
      <c r="D8" s="2" t="s">
        <v>7</v>
      </c>
    </row>
    <row r="9" spans="2:4" ht="12.75">
      <c r="B9" s="2" t="s">
        <v>40</v>
      </c>
      <c r="D9" s="2" t="s">
        <v>42</v>
      </c>
    </row>
    <row r="10" spans="2:4" ht="12.75">
      <c r="B10" s="2" t="s">
        <v>41</v>
      </c>
      <c r="D10" s="2" t="s">
        <v>43</v>
      </c>
    </row>
    <row r="11" spans="2:4" ht="12.75">
      <c r="B11" s="2" t="s">
        <v>2</v>
      </c>
      <c r="D11" s="2" t="s">
        <v>44</v>
      </c>
    </row>
    <row r="12" spans="2:4" ht="12.75">
      <c r="B12" s="15" t="s">
        <v>109</v>
      </c>
      <c r="D12" s="15" t="s">
        <v>67</v>
      </c>
    </row>
    <row r="13" spans="2:4" ht="12.75">
      <c r="B13" s="2" t="s">
        <v>3</v>
      </c>
      <c r="D13" s="2" t="s">
        <v>3</v>
      </c>
    </row>
    <row r="15" spans="1:8" s="6" customFormat="1" ht="12.75">
      <c r="A15" s="16" t="s">
        <v>33</v>
      </c>
      <c r="B15" s="6">
        <v>24480</v>
      </c>
      <c r="D15" s="7">
        <v>23864</v>
      </c>
      <c r="F15" s="7"/>
      <c r="H15" s="7"/>
    </row>
    <row r="16" spans="1:8" s="6" customFormat="1" ht="12.75">
      <c r="A16" s="16" t="s">
        <v>68</v>
      </c>
      <c r="B16" s="6">
        <v>28</v>
      </c>
      <c r="D16" s="7">
        <v>28</v>
      </c>
      <c r="F16" s="7"/>
      <c r="H16" s="7"/>
    </row>
    <row r="17" spans="1:8" s="6" customFormat="1" ht="12.75">
      <c r="A17" s="16" t="s">
        <v>82</v>
      </c>
      <c r="B17" s="6">
        <v>0</v>
      </c>
      <c r="D17" s="7">
        <v>266</v>
      </c>
      <c r="F17" s="7"/>
      <c r="H17" s="7"/>
    </row>
    <row r="18" spans="1:8" s="6" customFormat="1" ht="12.75">
      <c r="A18" s="16"/>
      <c r="D18" s="7"/>
      <c r="F18" s="7"/>
      <c r="H18" s="7"/>
    </row>
    <row r="19" spans="1:8" s="6" customFormat="1" ht="12.75">
      <c r="A19" s="16" t="s">
        <v>37</v>
      </c>
      <c r="D19" s="7"/>
      <c r="F19" s="7"/>
      <c r="H19" s="7"/>
    </row>
    <row r="20" spans="1:8" s="6" customFormat="1" ht="12.75">
      <c r="A20" s="10" t="s">
        <v>34</v>
      </c>
      <c r="B20" s="26">
        <v>9443</v>
      </c>
      <c r="C20" s="10"/>
      <c r="D20" s="29">
        <v>9711</v>
      </c>
      <c r="E20" s="10"/>
      <c r="F20" s="11"/>
      <c r="G20" s="10"/>
      <c r="H20" s="7"/>
    </row>
    <row r="21" spans="1:8" s="6" customFormat="1" ht="12.75">
      <c r="A21" s="10" t="s">
        <v>8</v>
      </c>
      <c r="B21" s="27">
        <f>16386+1238</f>
        <v>17624</v>
      </c>
      <c r="C21" s="10"/>
      <c r="D21" s="30">
        <f>16079+561</f>
        <v>16640</v>
      </c>
      <c r="E21" s="10"/>
      <c r="F21" s="11"/>
      <c r="G21" s="10"/>
      <c r="H21" s="7"/>
    </row>
    <row r="22" spans="1:8" s="6" customFormat="1" ht="12.75">
      <c r="A22" s="10" t="s">
        <v>69</v>
      </c>
      <c r="B22" s="27">
        <v>121</v>
      </c>
      <c r="C22" s="10"/>
      <c r="D22" s="30">
        <v>121</v>
      </c>
      <c r="E22" s="10"/>
      <c r="F22" s="11"/>
      <c r="G22" s="10"/>
      <c r="H22" s="7"/>
    </row>
    <row r="23" spans="1:8" s="6" customFormat="1" ht="12.75">
      <c r="A23" s="10" t="s">
        <v>102</v>
      </c>
      <c r="B23" s="27">
        <v>22441</v>
      </c>
      <c r="C23" s="10"/>
      <c r="D23" s="30">
        <v>19354</v>
      </c>
      <c r="E23" s="10"/>
      <c r="F23" s="11"/>
      <c r="G23" s="10"/>
      <c r="H23" s="7"/>
    </row>
    <row r="24" spans="1:8" s="6" customFormat="1" ht="12.75">
      <c r="A24" s="10" t="s">
        <v>9</v>
      </c>
      <c r="B24" s="27">
        <v>5093</v>
      </c>
      <c r="C24" s="10"/>
      <c r="D24" s="30">
        <v>3280</v>
      </c>
      <c r="E24" s="10"/>
      <c r="F24" s="11"/>
      <c r="G24" s="10"/>
      <c r="H24" s="7"/>
    </row>
    <row r="25" spans="1:8" s="6" customFormat="1" ht="12.75">
      <c r="A25" s="10"/>
      <c r="B25" s="28">
        <f>SUM(B20:B24)</f>
        <v>54722</v>
      </c>
      <c r="C25" s="10"/>
      <c r="D25" s="28">
        <f>SUM(D20:D24)</f>
        <v>49106</v>
      </c>
      <c r="E25" s="10"/>
      <c r="F25" s="11"/>
      <c r="G25" s="10"/>
      <c r="H25" s="7"/>
    </row>
    <row r="26" spans="1:8" s="6" customFormat="1" ht="12.75">
      <c r="A26" s="31" t="s">
        <v>38</v>
      </c>
      <c r="B26" s="27"/>
      <c r="C26" s="10"/>
      <c r="D26" s="30"/>
      <c r="E26" s="10"/>
      <c r="F26" s="11"/>
      <c r="G26" s="10"/>
      <c r="H26" s="7"/>
    </row>
    <row r="27" spans="1:8" s="6" customFormat="1" ht="12.75">
      <c r="A27" s="10" t="s">
        <v>10</v>
      </c>
      <c r="B27" s="27">
        <f>5983+1325</f>
        <v>7308</v>
      </c>
      <c r="C27" s="10"/>
      <c r="D27" s="30">
        <f>5642+2044-257</f>
        <v>7429</v>
      </c>
      <c r="E27" s="10"/>
      <c r="F27" s="11"/>
      <c r="G27" s="10"/>
      <c r="H27" s="7"/>
    </row>
    <row r="28" spans="1:8" s="6" customFormat="1" ht="12.75">
      <c r="A28" s="10" t="s">
        <v>35</v>
      </c>
      <c r="B28" s="27">
        <v>257</v>
      </c>
      <c r="C28" s="10"/>
      <c r="D28" s="30">
        <v>257</v>
      </c>
      <c r="E28" s="10"/>
      <c r="F28" s="11"/>
      <c r="G28" s="10"/>
      <c r="H28" s="7"/>
    </row>
    <row r="29" spans="1:8" s="6" customFormat="1" ht="12.75">
      <c r="A29" s="10" t="s">
        <v>36</v>
      </c>
      <c r="B29" s="27">
        <v>1059</v>
      </c>
      <c r="C29" s="10"/>
      <c r="D29" s="30">
        <v>771</v>
      </c>
      <c r="E29" s="10"/>
      <c r="F29" s="11"/>
      <c r="G29" s="10"/>
      <c r="H29" s="7"/>
    </row>
    <row r="30" spans="1:8" s="6" customFormat="1" ht="12.75">
      <c r="A30" s="10"/>
      <c r="B30" s="28">
        <f>SUM(B27:B29)</f>
        <v>8624</v>
      </c>
      <c r="C30" s="10"/>
      <c r="D30" s="28">
        <f>SUM(D27:D29)</f>
        <v>8457</v>
      </c>
      <c r="E30" s="10"/>
      <c r="F30" s="11"/>
      <c r="G30" s="10"/>
      <c r="H30" s="7"/>
    </row>
    <row r="31" spans="4:8" s="6" customFormat="1" ht="12.75">
      <c r="D31" s="7"/>
      <c r="F31" s="7"/>
      <c r="H31" s="7"/>
    </row>
    <row r="32" spans="1:8" s="6" customFormat="1" ht="12.75">
      <c r="A32" s="16" t="s">
        <v>83</v>
      </c>
      <c r="B32" s="6">
        <f>+B25-B30</f>
        <v>46098</v>
      </c>
      <c r="D32" s="6">
        <f>+D25-D30</f>
        <v>40649</v>
      </c>
      <c r="F32" s="7"/>
      <c r="H32" s="7"/>
    </row>
    <row r="33" spans="6:8" s="6" customFormat="1" ht="12.75">
      <c r="F33" s="7"/>
      <c r="H33" s="7"/>
    </row>
    <row r="34" spans="2:8" s="6" customFormat="1" ht="13.5" thickBot="1">
      <c r="B34" s="24">
        <f>B15+B16+B32+B17</f>
        <v>70606</v>
      </c>
      <c r="D34" s="24">
        <f>D15+D16+D32+D17</f>
        <v>64807</v>
      </c>
      <c r="F34" s="7"/>
      <c r="H34" s="7"/>
    </row>
    <row r="35" spans="6:8" s="6" customFormat="1" ht="13.5" thickTop="1">
      <c r="F35" s="7"/>
      <c r="H35" s="7"/>
    </row>
    <row r="36" spans="1:4" ht="12.75">
      <c r="A36" s="5" t="s">
        <v>28</v>
      </c>
      <c r="B36" s="6">
        <f>Equity!B26</f>
        <v>40170</v>
      </c>
      <c r="D36" s="25">
        <v>40000</v>
      </c>
    </row>
    <row r="37" spans="1:4" ht="12.75">
      <c r="A37" s="5" t="s">
        <v>27</v>
      </c>
      <c r="B37" s="6">
        <f>Equity!C26</f>
        <v>4684</v>
      </c>
      <c r="D37" s="6">
        <v>4255</v>
      </c>
    </row>
    <row r="38" spans="1:4" ht="12.75">
      <c r="A38" s="5" t="s">
        <v>31</v>
      </c>
      <c r="B38" s="6">
        <f>Equity!D26</f>
        <v>3399</v>
      </c>
      <c r="D38" s="6">
        <v>3496</v>
      </c>
    </row>
    <row r="39" spans="1:4" ht="12.75">
      <c r="A39" s="5" t="s">
        <v>84</v>
      </c>
      <c r="B39" s="13">
        <f>Equity!E26</f>
        <v>19914</v>
      </c>
      <c r="D39" s="13">
        <v>14464</v>
      </c>
    </row>
    <row r="40" spans="1:4" ht="12.75">
      <c r="A40" s="5" t="s">
        <v>32</v>
      </c>
      <c r="B40" s="23">
        <f>SUM(B36:B39)</f>
        <v>68167</v>
      </c>
      <c r="D40" s="23">
        <f>SUM(D36:D39)</f>
        <v>62215</v>
      </c>
    </row>
    <row r="41" spans="1:4" ht="12.75">
      <c r="A41" s="5" t="s">
        <v>29</v>
      </c>
      <c r="B41" s="10">
        <v>1938</v>
      </c>
      <c r="D41" s="10">
        <v>1963</v>
      </c>
    </row>
    <row r="42" spans="1:4" ht="12.75">
      <c r="A42" s="5" t="s">
        <v>30</v>
      </c>
      <c r="B42" s="10">
        <v>501</v>
      </c>
      <c r="D42" s="10">
        <v>629</v>
      </c>
    </row>
    <row r="43" spans="1:4" ht="13.5" thickBot="1">
      <c r="A43" s="5"/>
      <c r="B43" s="24">
        <f>SUM(B40:B42)</f>
        <v>70606</v>
      </c>
      <c r="D43" s="24">
        <f>SUM(D40:D42)</f>
        <v>64807</v>
      </c>
    </row>
    <row r="44" spans="6:8" ht="13.5" thickTop="1">
      <c r="F44" s="17"/>
      <c r="H44" s="18"/>
    </row>
    <row r="45" spans="1:8" ht="12.75">
      <c r="A45" s="1" t="s">
        <v>101</v>
      </c>
      <c r="B45" s="64">
        <v>1.7</v>
      </c>
      <c r="D45" s="63">
        <v>1.55</v>
      </c>
      <c r="F45" s="17"/>
      <c r="H45" s="18"/>
    </row>
    <row r="46" spans="1:9" ht="12.75">
      <c r="A46" s="6" t="s">
        <v>75</v>
      </c>
      <c r="B46" s="19"/>
      <c r="F46" s="20"/>
      <c r="H46" s="21"/>
      <c r="I46" s="22"/>
    </row>
    <row r="47" spans="1:9" ht="12.75">
      <c r="A47" s="6"/>
      <c r="B47" s="19"/>
      <c r="F47" s="20"/>
      <c r="H47" s="21"/>
      <c r="I47" s="22"/>
    </row>
    <row r="49" ht="12.75"/>
    <row r="50" ht="12.75"/>
    <row r="53" ht="12.75">
      <c r="D53" s="61" t="s">
        <v>97</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2:I53"/>
  <sheetViews>
    <sheetView zoomScaleSheetLayoutView="100" workbookViewId="0" topLeftCell="A7">
      <selection activeCell="H30" sqref="H30"/>
    </sheetView>
  </sheetViews>
  <sheetFormatPr defaultColWidth="9.140625" defaultRowHeight="12.75"/>
  <cols>
    <col min="1" max="1" width="33.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ht="18.75" customHeight="1"/>
    <row r="2" spans="1:8" ht="12.75">
      <c r="A2" s="3" t="s">
        <v>80</v>
      </c>
      <c r="B2" s="3"/>
      <c r="C2" s="3"/>
      <c r="D2" s="3"/>
      <c r="E2" s="3"/>
      <c r="F2" s="3"/>
      <c r="G2" s="3"/>
      <c r="H2" s="3"/>
    </row>
    <row r="3" spans="1:8" ht="12.75">
      <c r="A3" s="4" t="s">
        <v>81</v>
      </c>
      <c r="B3" s="3"/>
      <c r="C3" s="3"/>
      <c r="D3" s="3"/>
      <c r="E3" s="3"/>
      <c r="F3" s="3"/>
      <c r="G3" s="3"/>
      <c r="H3" s="3"/>
    </row>
    <row r="5" ht="12.75">
      <c r="A5" s="5" t="s">
        <v>0</v>
      </c>
    </row>
    <row r="6" ht="12.75">
      <c r="A6" s="5" t="s">
        <v>103</v>
      </c>
    </row>
    <row r="7" spans="1:2" ht="12.75">
      <c r="A7" s="5" t="s">
        <v>39</v>
      </c>
      <c r="B7" s="2"/>
    </row>
    <row r="8" spans="1:2" ht="12.75">
      <c r="A8" s="5"/>
      <c r="B8" s="2"/>
    </row>
    <row r="9" spans="1:8" ht="12.75">
      <c r="A9" s="5"/>
      <c r="B9" s="65" t="s">
        <v>51</v>
      </c>
      <c r="C9" s="65"/>
      <c r="D9" s="65"/>
      <c r="F9" s="65" t="s">
        <v>73</v>
      </c>
      <c r="G9" s="65"/>
      <c r="H9" s="65"/>
    </row>
    <row r="10" spans="2:8" ht="12.75">
      <c r="B10" s="2"/>
      <c r="C10" s="34"/>
      <c r="D10" s="34" t="s">
        <v>46</v>
      </c>
      <c r="E10" s="34"/>
      <c r="G10" s="34"/>
      <c r="H10" s="34" t="s">
        <v>46</v>
      </c>
    </row>
    <row r="11" spans="2:8" ht="12.75">
      <c r="B11" s="34" t="s">
        <v>45</v>
      </c>
      <c r="C11" s="34"/>
      <c r="D11" s="34" t="s">
        <v>47</v>
      </c>
      <c r="E11" s="34"/>
      <c r="F11" s="34" t="s">
        <v>45</v>
      </c>
      <c r="G11" s="34"/>
      <c r="H11" s="34" t="s">
        <v>47</v>
      </c>
    </row>
    <row r="12" spans="2:8" ht="12.75">
      <c r="B12" s="34" t="s">
        <v>2</v>
      </c>
      <c r="C12" s="34"/>
      <c r="D12" s="34" t="s">
        <v>2</v>
      </c>
      <c r="E12" s="34"/>
      <c r="F12" s="34" t="s">
        <v>4</v>
      </c>
      <c r="G12" s="34"/>
      <c r="H12" s="34" t="s">
        <v>2</v>
      </c>
    </row>
    <row r="13" spans="2:8" ht="12.75">
      <c r="B13" s="34" t="s">
        <v>109</v>
      </c>
      <c r="C13" s="34"/>
      <c r="D13" s="34" t="s">
        <v>104</v>
      </c>
      <c r="E13" s="34"/>
      <c r="F13" s="34" t="s">
        <v>109</v>
      </c>
      <c r="G13" s="34"/>
      <c r="H13" s="34" t="s">
        <v>104</v>
      </c>
    </row>
    <row r="14" spans="2:8" ht="12.75">
      <c r="B14" s="2" t="s">
        <v>3</v>
      </c>
      <c r="D14" s="2" t="s">
        <v>3</v>
      </c>
      <c r="F14" s="2" t="s">
        <v>3</v>
      </c>
      <c r="H14" s="2" t="s">
        <v>3</v>
      </c>
    </row>
    <row r="16" spans="1:8" s="6" customFormat="1" ht="12.75">
      <c r="A16" s="6" t="s">
        <v>5</v>
      </c>
      <c r="B16" s="6">
        <v>14773</v>
      </c>
      <c r="D16" s="7">
        <v>12838</v>
      </c>
      <c r="F16" s="6">
        <v>27877</v>
      </c>
      <c r="H16" s="7">
        <v>23952</v>
      </c>
    </row>
    <row r="17" spans="4:8" s="6" customFormat="1" ht="12.75">
      <c r="D17" s="7"/>
      <c r="H17" s="7"/>
    </row>
    <row r="18" spans="1:8" s="6" customFormat="1" ht="12.75">
      <c r="A18" s="1" t="s">
        <v>26</v>
      </c>
      <c r="B18" s="6">
        <v>-10910</v>
      </c>
      <c r="D18" s="7">
        <v>-9602</v>
      </c>
      <c r="F18" s="6">
        <v>-21005</v>
      </c>
      <c r="H18" s="7">
        <v>-18181</v>
      </c>
    </row>
    <row r="19" spans="1:8" s="6" customFormat="1" ht="12.75">
      <c r="A19" s="1"/>
      <c r="D19" s="7"/>
      <c r="H19" s="7"/>
    </row>
    <row r="20" spans="1:8" s="6" customFormat="1" ht="12.75">
      <c r="A20" s="1" t="s">
        <v>25</v>
      </c>
      <c r="B20" s="6">
        <v>174</v>
      </c>
      <c r="D20" s="7">
        <v>84</v>
      </c>
      <c r="F20" s="6">
        <v>333</v>
      </c>
      <c r="H20" s="7">
        <v>176</v>
      </c>
    </row>
    <row r="21" spans="1:8" s="6" customFormat="1" ht="12.75">
      <c r="A21" s="1"/>
      <c r="B21" s="8"/>
      <c r="D21" s="8"/>
      <c r="F21" s="8"/>
      <c r="H21" s="8"/>
    </row>
    <row r="22" spans="1:8" s="6" customFormat="1" ht="12.75">
      <c r="A22" s="1" t="s">
        <v>24</v>
      </c>
      <c r="B22" s="7">
        <f>SUM(B16:B20)</f>
        <v>4037</v>
      </c>
      <c r="D22" s="7">
        <f>SUM(D16:D20)</f>
        <v>3320</v>
      </c>
      <c r="F22" s="7">
        <f>SUM(F16:F20)</f>
        <v>7205</v>
      </c>
      <c r="H22" s="7">
        <f>SUM(H16:H20)</f>
        <v>5947</v>
      </c>
    </row>
    <row r="23" s="6" customFormat="1" ht="12.75">
      <c r="A23" s="1"/>
    </row>
    <row r="24" spans="1:8" s="6" customFormat="1" ht="12.75">
      <c r="A24" s="1" t="s">
        <v>23</v>
      </c>
      <c r="B24" s="7">
        <v>-14</v>
      </c>
      <c r="D24" s="7">
        <v>-11</v>
      </c>
      <c r="F24" s="7">
        <v>-26</v>
      </c>
      <c r="H24" s="7">
        <v>-42</v>
      </c>
    </row>
    <row r="25" spans="1:8" s="6" customFormat="1" ht="12.75">
      <c r="A25" s="1"/>
      <c r="B25" s="8"/>
      <c r="D25" s="8"/>
      <c r="F25" s="8"/>
      <c r="H25" s="8"/>
    </row>
    <row r="26" spans="1:8" s="6" customFormat="1" ht="12.75">
      <c r="A26" s="1" t="s">
        <v>22</v>
      </c>
      <c r="B26" s="7">
        <f>+B22+B24</f>
        <v>4023</v>
      </c>
      <c r="D26" s="7">
        <f>+D22+D24</f>
        <v>3309</v>
      </c>
      <c r="F26" s="7">
        <f>+F22+F24</f>
        <v>7179</v>
      </c>
      <c r="H26" s="7">
        <f>+H22+H24</f>
        <v>5905</v>
      </c>
    </row>
    <row r="27" spans="1:8" s="6" customFormat="1" ht="12.75">
      <c r="A27" s="1"/>
      <c r="B27" s="7"/>
      <c r="D27" s="7"/>
      <c r="F27" s="7"/>
      <c r="H27" s="7"/>
    </row>
    <row r="28" spans="1:8" s="6" customFormat="1" ht="12.75">
      <c r="A28" s="1" t="s">
        <v>6</v>
      </c>
      <c r="B28" s="7">
        <v>-1062</v>
      </c>
      <c r="D28" s="7">
        <v>-930</v>
      </c>
      <c r="F28" s="7">
        <v>-1729</v>
      </c>
      <c r="H28" s="7">
        <v>-1548</v>
      </c>
    </row>
    <row r="29" spans="1:8" s="6" customFormat="1" ht="12.75">
      <c r="A29" s="1"/>
      <c r="B29" s="8"/>
      <c r="D29" s="8"/>
      <c r="F29" s="8"/>
      <c r="H29" s="8"/>
    </row>
    <row r="30" spans="1:8" s="6" customFormat="1" ht="12.75">
      <c r="A30" s="1" t="s">
        <v>21</v>
      </c>
      <c r="B30" s="9">
        <f>+B26+B28</f>
        <v>2961</v>
      </c>
      <c r="D30" s="9">
        <f>+D26+D28</f>
        <v>2379</v>
      </c>
      <c r="F30" s="9">
        <f>+F26+F28</f>
        <v>5450</v>
      </c>
      <c r="H30" s="9">
        <f>+H26+H28</f>
        <v>4357</v>
      </c>
    </row>
    <row r="31" spans="2:8" s="6" customFormat="1" ht="12.75">
      <c r="B31" s="10"/>
      <c r="C31" s="10"/>
      <c r="D31" s="11"/>
      <c r="E31" s="10"/>
      <c r="F31" s="10"/>
      <c r="G31" s="10"/>
      <c r="H31" s="11"/>
    </row>
    <row r="32" spans="1:8" s="6" customFormat="1" ht="12.75">
      <c r="A32" s="1" t="s">
        <v>18</v>
      </c>
      <c r="B32" s="13">
        <v>0</v>
      </c>
      <c r="D32" s="8">
        <v>0</v>
      </c>
      <c r="F32" s="13">
        <v>0</v>
      </c>
      <c r="H32" s="8">
        <v>0</v>
      </c>
    </row>
    <row r="33" spans="2:8" s="6" customFormat="1" ht="12.75">
      <c r="B33" s="11"/>
      <c r="C33" s="10"/>
      <c r="D33" s="11"/>
      <c r="E33" s="10"/>
      <c r="F33" s="11"/>
      <c r="G33" s="10"/>
      <c r="H33" s="11"/>
    </row>
    <row r="34" spans="1:8" s="6" customFormat="1" ht="13.5" thickBot="1">
      <c r="A34" s="1" t="s">
        <v>78</v>
      </c>
      <c r="B34" s="14">
        <f>+B30+B32</f>
        <v>2961</v>
      </c>
      <c r="D34" s="14">
        <f>+D30+D32</f>
        <v>2379</v>
      </c>
      <c r="F34" s="14">
        <f>+F30+F32</f>
        <v>5450</v>
      </c>
      <c r="H34" s="14">
        <f>+H30+H32</f>
        <v>4357</v>
      </c>
    </row>
    <row r="35" spans="1:8" s="6" customFormat="1" ht="13.5" thickTop="1">
      <c r="A35" s="1"/>
      <c r="D35" s="7"/>
      <c r="F35" s="7"/>
      <c r="H35" s="7"/>
    </row>
    <row r="36" spans="1:8" s="6" customFormat="1" ht="12.75" hidden="1">
      <c r="A36" s="1" t="s">
        <v>19</v>
      </c>
      <c r="B36" s="13">
        <v>0</v>
      </c>
      <c r="D36" s="8">
        <v>0</v>
      </c>
      <c r="F36" s="8">
        <v>0</v>
      </c>
      <c r="H36" s="8">
        <v>0</v>
      </c>
    </row>
    <row r="37" spans="1:8" s="6" customFormat="1" ht="12.75" hidden="1">
      <c r="A37" s="1"/>
      <c r="D37" s="7"/>
      <c r="F37" s="7"/>
      <c r="H37" s="7"/>
    </row>
    <row r="38" spans="1:8" s="6" customFormat="1" ht="13.5" hidden="1" thickBot="1">
      <c r="A38" s="1" t="s">
        <v>78</v>
      </c>
      <c r="B38" s="12">
        <f>SUM(B34:B36)</f>
        <v>2961</v>
      </c>
      <c r="D38" s="12">
        <f>SUM(D30:D37)</f>
        <v>4758</v>
      </c>
      <c r="F38" s="12">
        <f>SUM(F34:F36)</f>
        <v>5450</v>
      </c>
      <c r="H38" s="12">
        <f>SUM(H30:H37)</f>
        <v>8714</v>
      </c>
    </row>
    <row r="39" spans="1:8" s="6" customFormat="1" ht="12.75" hidden="1">
      <c r="A39" s="1"/>
      <c r="D39" s="7"/>
      <c r="F39" s="7"/>
      <c r="H39" s="7"/>
    </row>
    <row r="40" spans="4:8" s="6" customFormat="1" ht="12.75">
      <c r="D40" s="7"/>
      <c r="F40" s="7"/>
      <c r="H40" s="7"/>
    </row>
    <row r="41" spans="1:8" s="6" customFormat="1" ht="39" thickBot="1">
      <c r="A41" s="54" t="s">
        <v>91</v>
      </c>
      <c r="B41" s="37" t="e">
        <f>#REF!</f>
        <v>#REF!</v>
      </c>
      <c r="C41" s="38"/>
      <c r="D41" s="57">
        <v>5.95</v>
      </c>
      <c r="E41" s="38"/>
      <c r="F41" s="37" t="e">
        <f>#REF!</f>
        <v>#REF!</v>
      </c>
      <c r="G41" s="38"/>
      <c r="H41" s="57">
        <v>10.89</v>
      </c>
    </row>
    <row r="42" spans="1:8" s="6" customFormat="1" ht="13.5" thickTop="1">
      <c r="A42" s="1"/>
      <c r="B42" s="52"/>
      <c r="C42" s="38"/>
      <c r="D42" s="53"/>
      <c r="E42" s="38"/>
      <c r="F42" s="52"/>
      <c r="G42" s="38"/>
      <c r="H42" s="11"/>
    </row>
    <row r="43" spans="1:8" s="6" customFormat="1" ht="39" hidden="1" thickBot="1">
      <c r="A43" s="54" t="s">
        <v>74</v>
      </c>
      <c r="B43" s="37" t="e">
        <f>#REF!</f>
        <v>#REF!</v>
      </c>
      <c r="C43" s="38"/>
      <c r="D43" s="39">
        <v>0</v>
      </c>
      <c r="E43" s="38"/>
      <c r="F43" s="37" t="e">
        <f>#REF!</f>
        <v>#REF!</v>
      </c>
      <c r="G43" s="38"/>
      <c r="H43" s="14">
        <v>0</v>
      </c>
    </row>
    <row r="44" spans="1:8" s="6" customFormat="1" ht="13.5" hidden="1" thickTop="1">
      <c r="A44" s="1"/>
      <c r="B44" s="38"/>
      <c r="C44" s="38"/>
      <c r="D44" s="59"/>
      <c r="E44" s="38"/>
      <c r="F44" s="59"/>
      <c r="G44" s="38"/>
      <c r="H44" s="7"/>
    </row>
    <row r="45" spans="1:8" s="6" customFormat="1" ht="13.5" thickBot="1">
      <c r="A45" s="1" t="s">
        <v>20</v>
      </c>
      <c r="B45" s="37" t="e">
        <f>#REF!</f>
        <v>#REF!</v>
      </c>
      <c r="C45" s="38"/>
      <c r="D45" s="39">
        <v>0</v>
      </c>
      <c r="E45" s="38"/>
      <c r="F45" s="37" t="e">
        <f>#REF!</f>
        <v>#REF!</v>
      </c>
      <c r="G45" s="38"/>
      <c r="H45" s="14">
        <v>0</v>
      </c>
    </row>
    <row r="46" spans="4:8" s="6" customFormat="1" ht="13.5" thickTop="1">
      <c r="D46" s="7"/>
      <c r="F46" s="7"/>
      <c r="H46" s="7"/>
    </row>
    <row r="47" spans="1:8" s="6" customFormat="1" ht="12.75">
      <c r="A47" s="6" t="s">
        <v>71</v>
      </c>
      <c r="D47" s="7"/>
      <c r="F47" s="7"/>
      <c r="H47" s="7"/>
    </row>
    <row r="48" spans="4:8" s="6" customFormat="1" ht="12.75">
      <c r="D48" s="7"/>
      <c r="F48" s="7"/>
      <c r="H48" s="7"/>
    </row>
    <row r="50" ht="12.75"/>
    <row r="51" ht="12.75"/>
    <row r="53" ht="12.75">
      <c r="I53" s="60" t="s">
        <v>98</v>
      </c>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52"/>
  <sheetViews>
    <sheetView workbookViewId="0" topLeftCell="A2">
      <selection activeCell="E21" sqref="E21"/>
    </sheetView>
  </sheetViews>
  <sheetFormatPr defaultColWidth="9.140625" defaultRowHeight="12.75"/>
  <cols>
    <col min="1" max="1" width="30.00390625" style="1" customWidth="1"/>
    <col min="2" max="2" width="10.421875" style="6" customWidth="1"/>
    <col min="3" max="3" width="11.421875" style="6" customWidth="1"/>
    <col min="4" max="4" width="13.28125" style="6" customWidth="1"/>
    <col min="5" max="5" width="11.421875" style="6" customWidth="1"/>
    <col min="6" max="6" width="9.421875" style="6" customWidth="1"/>
    <col min="7" max="16384" width="9.140625" style="1" customWidth="1"/>
  </cols>
  <sheetData>
    <row r="2" ht="12.75">
      <c r="A2" s="3" t="str">
        <f>'IS'!A2</f>
        <v>ENG KAH CORPORATION BERHAD</v>
      </c>
    </row>
    <row r="3" ht="12.75">
      <c r="A3" s="3" t="str">
        <f>'IS'!A3</f>
        <v>Company No. 435649-H</v>
      </c>
    </row>
    <row r="5" ht="12.75">
      <c r="A5" s="5" t="s">
        <v>11</v>
      </c>
    </row>
    <row r="6" ht="12.75">
      <c r="A6" s="5" t="str">
        <f>'IS'!A6</f>
        <v>FOR THE SECOND QUARTER ENDED 30 JUNE 2004</v>
      </c>
    </row>
    <row r="7" ht="12.75">
      <c r="A7" s="5" t="s">
        <v>39</v>
      </c>
    </row>
    <row r="8" ht="12.75">
      <c r="A8" s="5"/>
    </row>
    <row r="9" ht="12.75">
      <c r="E9" s="7"/>
    </row>
    <row r="10" spans="2:7" ht="12.75">
      <c r="B10" s="7" t="s">
        <v>12</v>
      </c>
      <c r="C10" s="7" t="s">
        <v>12</v>
      </c>
      <c r="D10" s="7" t="s">
        <v>49</v>
      </c>
      <c r="E10" s="7" t="s">
        <v>79</v>
      </c>
      <c r="G10" s="2"/>
    </row>
    <row r="11" spans="2:7" ht="12.75">
      <c r="B11" s="7" t="s">
        <v>13</v>
      </c>
      <c r="C11" s="7" t="s">
        <v>48</v>
      </c>
      <c r="D11" s="7" t="s">
        <v>50</v>
      </c>
      <c r="E11" s="7" t="s">
        <v>85</v>
      </c>
      <c r="F11" s="7" t="s">
        <v>14</v>
      </c>
      <c r="G11" s="2"/>
    </row>
    <row r="12" spans="2:7" ht="12.75">
      <c r="B12" s="7" t="s">
        <v>3</v>
      </c>
      <c r="C12" s="7" t="s">
        <v>3</v>
      </c>
      <c r="D12" s="7" t="s">
        <v>3</v>
      </c>
      <c r="E12" s="7" t="s">
        <v>3</v>
      </c>
      <c r="F12" s="7" t="s">
        <v>3</v>
      </c>
      <c r="G12" s="2"/>
    </row>
    <row r="13" spans="2:7" ht="12.75">
      <c r="B13" s="7"/>
      <c r="C13" s="7"/>
      <c r="D13" s="7"/>
      <c r="E13" s="7"/>
      <c r="F13" s="7"/>
      <c r="G13" s="2"/>
    </row>
    <row r="14" spans="1:2" ht="12.75">
      <c r="A14" s="55"/>
      <c r="B14" s="7"/>
    </row>
    <row r="15" ht="12.75">
      <c r="A15" s="1" t="s">
        <v>105</v>
      </c>
    </row>
    <row r="16" ht="12.75">
      <c r="A16" s="32" t="s">
        <v>110</v>
      </c>
    </row>
    <row r="18" spans="1:6" ht="12.75">
      <c r="A18" s="1" t="s">
        <v>77</v>
      </c>
      <c r="B18" s="25">
        <v>40000</v>
      </c>
      <c r="C18" s="6">
        <v>4255</v>
      </c>
      <c r="D18" s="6">
        <v>3496</v>
      </c>
      <c r="E18" s="6">
        <v>14464</v>
      </c>
      <c r="F18" s="6">
        <f>SUM(B18:E18)</f>
        <v>62215</v>
      </c>
    </row>
    <row r="19" ht="12.75">
      <c r="B19" s="25"/>
    </row>
    <row r="20" spans="1:6" ht="12.75">
      <c r="A20" s="1" t="s">
        <v>112</v>
      </c>
      <c r="B20" s="25">
        <v>170</v>
      </c>
      <c r="C20" s="6">
        <v>429</v>
      </c>
      <c r="D20" s="6">
        <v>0</v>
      </c>
      <c r="E20" s="6">
        <v>0</v>
      </c>
      <c r="F20" s="6">
        <f>SUM(B20:E20)</f>
        <v>599</v>
      </c>
    </row>
    <row r="22" spans="1:6" ht="12.75">
      <c r="A22" s="1" t="s">
        <v>89</v>
      </c>
      <c r="B22" s="10">
        <v>0</v>
      </c>
      <c r="C22" s="10">
        <v>0</v>
      </c>
      <c r="D22" s="10">
        <v>-97</v>
      </c>
      <c r="E22" s="10">
        <f>'IS'!F36</f>
        <v>0</v>
      </c>
      <c r="F22" s="10">
        <f>SUM(B22:E22)</f>
        <v>-97</v>
      </c>
    </row>
    <row r="23" spans="2:6" ht="12.75">
      <c r="B23" s="10"/>
      <c r="C23" s="10"/>
      <c r="D23" s="10"/>
      <c r="E23" s="10"/>
      <c r="F23" s="10"/>
    </row>
    <row r="24" spans="1:6" ht="12.75">
      <c r="A24" s="1" t="s">
        <v>78</v>
      </c>
      <c r="B24" s="10">
        <v>0</v>
      </c>
      <c r="C24" s="10">
        <v>0</v>
      </c>
      <c r="D24" s="10">
        <v>0</v>
      </c>
      <c r="E24" s="10">
        <f>'IS'!F38</f>
        <v>5450</v>
      </c>
      <c r="F24" s="10">
        <f>SUM(B24:E24)</f>
        <v>5450</v>
      </c>
    </row>
    <row r="26" spans="1:6" ht="13.5" thickBot="1">
      <c r="A26" s="43" t="s">
        <v>111</v>
      </c>
      <c r="B26" s="24">
        <f>SUM(B18:B25)</f>
        <v>40170</v>
      </c>
      <c r="C26" s="24">
        <f>SUM(C18:C25)</f>
        <v>4684</v>
      </c>
      <c r="D26" s="24">
        <f>SUM(D18:D25)</f>
        <v>3399</v>
      </c>
      <c r="E26" s="24">
        <f>SUM(E18:E25)</f>
        <v>19914</v>
      </c>
      <c r="F26" s="24">
        <f>SUM(F18:F25)</f>
        <v>68167</v>
      </c>
    </row>
    <row r="27" ht="13.5" thickTop="1"/>
    <row r="29" ht="12.75">
      <c r="A29" s="1" t="s">
        <v>105</v>
      </c>
    </row>
    <row r="30" ht="12.75">
      <c r="A30" s="32" t="s">
        <v>106</v>
      </c>
    </row>
    <row r="32" spans="1:6" ht="25.5">
      <c r="A32" s="54" t="s">
        <v>86</v>
      </c>
      <c r="B32" s="25">
        <v>40000</v>
      </c>
      <c r="C32" s="6">
        <v>4255</v>
      </c>
      <c r="D32" s="6">
        <v>4378</v>
      </c>
      <c r="E32" s="6">
        <v>6492</v>
      </c>
      <c r="F32" s="6">
        <f>SUM(B32:E32)</f>
        <v>55125</v>
      </c>
    </row>
    <row r="33" spans="1:2" ht="12.75">
      <c r="A33" s="54"/>
      <c r="B33" s="25"/>
    </row>
    <row r="34" spans="1:6" ht="12.75">
      <c r="A34" s="54" t="s">
        <v>87</v>
      </c>
      <c r="B34" s="58">
        <v>0</v>
      </c>
      <c r="C34" s="13">
        <v>0</v>
      </c>
      <c r="D34" s="13">
        <v>-687</v>
      </c>
      <c r="E34" s="13">
        <v>-25</v>
      </c>
      <c r="F34" s="13">
        <f>SUM(B34:E34)</f>
        <v>-712</v>
      </c>
    </row>
    <row r="35" spans="1:2" ht="12.75">
      <c r="A35" s="54"/>
      <c r="B35" s="25"/>
    </row>
    <row r="36" spans="1:6" ht="25.5">
      <c r="A36" s="54" t="s">
        <v>88</v>
      </c>
      <c r="B36" s="25">
        <f>SUM(B32:B34)</f>
        <v>40000</v>
      </c>
      <c r="C36" s="25">
        <f>SUM(C32:C34)</f>
        <v>4255</v>
      </c>
      <c r="D36" s="25">
        <f>SUM(D32:D34)</f>
        <v>3691</v>
      </c>
      <c r="E36" s="25">
        <f>SUM(E32:E34)</f>
        <v>6467</v>
      </c>
      <c r="F36" s="6">
        <f>SUM(B36:E36)</f>
        <v>54413</v>
      </c>
    </row>
    <row r="37" spans="1:2" ht="12.75">
      <c r="A37" s="54"/>
      <c r="B37" s="25"/>
    </row>
    <row r="38" spans="1:6" ht="12.75">
      <c r="A38" s="1" t="s">
        <v>89</v>
      </c>
      <c r="B38" s="6">
        <v>0</v>
      </c>
      <c r="C38" s="6">
        <v>0</v>
      </c>
      <c r="D38" s="6">
        <v>-97</v>
      </c>
      <c r="E38" s="6">
        <v>0</v>
      </c>
      <c r="F38" s="6">
        <f>SUM(B38:E38)</f>
        <v>-97</v>
      </c>
    </row>
    <row r="39" spans="2:6" ht="12.75">
      <c r="B39" s="10"/>
      <c r="C39" s="10"/>
      <c r="D39" s="10"/>
      <c r="E39" s="10"/>
      <c r="F39" s="10"/>
    </row>
    <row r="40" spans="1:6" ht="12.75">
      <c r="A40" s="1" t="s">
        <v>78</v>
      </c>
      <c r="B40" s="10">
        <v>0</v>
      </c>
      <c r="C40" s="10">
        <v>0</v>
      </c>
      <c r="D40" s="10">
        <v>0</v>
      </c>
      <c r="E40" s="10">
        <f>'IS'!H34</f>
        <v>4357</v>
      </c>
      <c r="F40" s="10">
        <f>SUM(B40:E40)</f>
        <v>4357</v>
      </c>
    </row>
    <row r="42" spans="1:6" ht="13.5" thickBot="1">
      <c r="A42" s="43" t="s">
        <v>107</v>
      </c>
      <c r="B42" s="24">
        <f>SUM(B36:B41)</f>
        <v>40000</v>
      </c>
      <c r="C42" s="24">
        <f>SUM(C36:C41)</f>
        <v>4255</v>
      </c>
      <c r="D42" s="24">
        <f>SUM(D36:D41)</f>
        <v>3594</v>
      </c>
      <c r="E42" s="24">
        <f>SUM(E36:E41)</f>
        <v>10824</v>
      </c>
      <c r="F42" s="24">
        <f>SUM(F36:F41)</f>
        <v>58673</v>
      </c>
    </row>
    <row r="43" ht="13.5" thickTop="1"/>
    <row r="44" ht="12.75">
      <c r="A44" s="6"/>
    </row>
    <row r="45" ht="12.75">
      <c r="A45" s="6" t="s">
        <v>75</v>
      </c>
    </row>
    <row r="46" ht="12.75">
      <c r="A46" s="6"/>
    </row>
    <row r="47" ht="12.75">
      <c r="A47" s="6"/>
    </row>
    <row r="48" ht="12.75">
      <c r="G48" s="33"/>
    </row>
    <row r="52" ht="12.75">
      <c r="F52" s="62" t="s">
        <v>99</v>
      </c>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H55"/>
  <sheetViews>
    <sheetView tabSelected="1" workbookViewId="0" topLeftCell="A28">
      <selection activeCell="C49" sqref="C49"/>
    </sheetView>
  </sheetViews>
  <sheetFormatPr defaultColWidth="9.140625" defaultRowHeight="12.75"/>
  <cols>
    <col min="1" max="1" width="42.00390625" style="1" customWidth="1"/>
    <col min="2" max="2" width="3.421875" style="1" customWidth="1"/>
    <col min="3" max="3" width="13.57421875" style="38" customWidth="1"/>
    <col min="4" max="4" width="1.7109375" style="1" customWidth="1"/>
    <col min="5" max="5" width="12.8515625" style="1" customWidth="1"/>
    <col min="6" max="16384" width="9.140625" style="1" customWidth="1"/>
  </cols>
  <sheetData>
    <row r="2" ht="12.75">
      <c r="A2" s="3" t="str">
        <f>'IS'!A2</f>
        <v>ENG KAH CORPORATION BERHAD</v>
      </c>
    </row>
    <row r="3" ht="12.75">
      <c r="A3" s="3" t="str">
        <f>'IS'!A3</f>
        <v>Company No. 435649-H</v>
      </c>
    </row>
    <row r="5" ht="12.75">
      <c r="A5" s="5" t="s">
        <v>15</v>
      </c>
    </row>
    <row r="6" ht="12.75">
      <c r="A6" s="5" t="str">
        <f>'IS'!A6</f>
        <v>FOR THE SECOND QUARTER ENDED 30 JUNE 2004</v>
      </c>
    </row>
    <row r="7" spans="1:3" ht="12.75">
      <c r="A7" s="5" t="s">
        <v>1</v>
      </c>
      <c r="C7" s="40"/>
    </row>
    <row r="8" spans="1:3" ht="12.75">
      <c r="A8" s="5"/>
      <c r="C8" s="2"/>
    </row>
    <row r="9" spans="3:5" ht="12.75">
      <c r="C9" s="41" t="s">
        <v>72</v>
      </c>
      <c r="E9" s="2" t="s">
        <v>72</v>
      </c>
    </row>
    <row r="10" spans="3:5" ht="12.75">
      <c r="C10" s="44" t="s">
        <v>45</v>
      </c>
      <c r="E10" s="34" t="s">
        <v>46</v>
      </c>
    </row>
    <row r="11" spans="3:5" ht="12.75">
      <c r="C11" s="44" t="s">
        <v>2</v>
      </c>
      <c r="E11" s="34" t="s">
        <v>2</v>
      </c>
    </row>
    <row r="12" spans="3:5" ht="12.75">
      <c r="C12" s="34" t="s">
        <v>109</v>
      </c>
      <c r="E12" s="34" t="s">
        <v>104</v>
      </c>
    </row>
    <row r="13" spans="3:5" ht="12.75">
      <c r="C13" s="41" t="s">
        <v>3</v>
      </c>
      <c r="E13" s="2" t="s">
        <v>3</v>
      </c>
    </row>
    <row r="14" spans="1:5" ht="12.75">
      <c r="A14" s="5" t="s">
        <v>52</v>
      </c>
      <c r="E14" s="6"/>
    </row>
    <row r="15" spans="1:5" ht="12.75">
      <c r="A15" s="1" t="s">
        <v>16</v>
      </c>
      <c r="C15" s="38">
        <f>'IS'!F26</f>
        <v>7179</v>
      </c>
      <c r="E15" s="6">
        <v>5905</v>
      </c>
    </row>
    <row r="16" spans="1:5" ht="12.75">
      <c r="A16" s="1" t="s">
        <v>53</v>
      </c>
      <c r="E16" s="6"/>
    </row>
    <row r="17" spans="1:5" ht="12.75">
      <c r="A17" s="1" t="s">
        <v>54</v>
      </c>
      <c r="C17" s="38">
        <v>860</v>
      </c>
      <c r="E17" s="6">
        <v>802</v>
      </c>
    </row>
    <row r="18" spans="1:5" ht="12.75">
      <c r="A18" s="1" t="s">
        <v>55</v>
      </c>
      <c r="C18" s="45">
        <v>-257</v>
      </c>
      <c r="E18" s="13">
        <v>-135</v>
      </c>
    </row>
    <row r="19" spans="1:5" ht="12.75" hidden="1">
      <c r="A19" s="56" t="s">
        <v>70</v>
      </c>
      <c r="C19" s="45">
        <v>0</v>
      </c>
      <c r="E19" s="13">
        <v>0</v>
      </c>
    </row>
    <row r="20" spans="1:5" ht="12.75">
      <c r="A20" s="1" t="s">
        <v>92</v>
      </c>
      <c r="C20" s="38">
        <f>SUM(C15:C19)</f>
        <v>7782</v>
      </c>
      <c r="E20" s="6">
        <f>SUM(E15:E19)</f>
        <v>6572</v>
      </c>
    </row>
    <row r="21" spans="1:5" ht="12.75">
      <c r="A21" s="1" t="s">
        <v>34</v>
      </c>
      <c r="C21" s="38">
        <v>268</v>
      </c>
      <c r="E21" s="6">
        <v>33</v>
      </c>
    </row>
    <row r="22" spans="1:5" ht="12.75">
      <c r="A22" s="1" t="s">
        <v>56</v>
      </c>
      <c r="C22" s="38">
        <v>-983</v>
      </c>
      <c r="E22" s="6">
        <v>1980</v>
      </c>
    </row>
    <row r="23" spans="1:5" ht="12.75">
      <c r="A23" s="1" t="s">
        <v>57</v>
      </c>
      <c r="C23" s="45">
        <v>-121</v>
      </c>
      <c r="E23" s="13">
        <v>-711</v>
      </c>
    </row>
    <row r="24" spans="1:5" ht="12.75">
      <c r="A24" s="1" t="s">
        <v>93</v>
      </c>
      <c r="C24" s="38">
        <f>SUM(C20:C23)</f>
        <v>6946</v>
      </c>
      <c r="E24" s="6">
        <f>SUM(E20:E23)</f>
        <v>7874</v>
      </c>
    </row>
    <row r="25" spans="1:5" ht="12.75">
      <c r="A25" s="1" t="s">
        <v>58</v>
      </c>
      <c r="C25" s="38">
        <v>-25</v>
      </c>
      <c r="E25" s="6">
        <v>-42</v>
      </c>
    </row>
    <row r="26" spans="1:5" ht="12.75">
      <c r="A26" s="1" t="s">
        <v>59</v>
      </c>
      <c r="C26" s="45">
        <v>-1466</v>
      </c>
      <c r="E26" s="13">
        <v>-1027</v>
      </c>
    </row>
    <row r="27" spans="1:5" ht="12.75">
      <c r="A27" s="1" t="s">
        <v>94</v>
      </c>
      <c r="C27" s="38">
        <f>SUM(C24:C26)</f>
        <v>5455</v>
      </c>
      <c r="E27" s="6">
        <f>SUM(E24:E26)</f>
        <v>6805</v>
      </c>
    </row>
    <row r="29" spans="1:5" ht="12.75">
      <c r="A29" s="5" t="s">
        <v>60</v>
      </c>
      <c r="E29" s="6"/>
    </row>
    <row r="30" spans="1:7" ht="12.75">
      <c r="A30" s="1" t="s">
        <v>90</v>
      </c>
      <c r="C30" s="46">
        <v>282</v>
      </c>
      <c r="D30" s="35"/>
      <c r="E30" s="26">
        <v>177</v>
      </c>
      <c r="G30" s="36"/>
    </row>
    <row r="31" spans="1:7" ht="12.75">
      <c r="A31" s="1" t="s">
        <v>113</v>
      </c>
      <c r="C31" s="47">
        <v>294</v>
      </c>
      <c r="D31" s="35"/>
      <c r="E31" s="27">
        <v>0</v>
      </c>
      <c r="G31" s="36"/>
    </row>
    <row r="32" spans="1:5" ht="12.75">
      <c r="A32" s="1" t="s">
        <v>61</v>
      </c>
      <c r="C32" s="47">
        <v>76</v>
      </c>
      <c r="D32" s="35"/>
      <c r="E32" s="27">
        <v>1</v>
      </c>
    </row>
    <row r="33" spans="1:5" ht="12.75">
      <c r="A33" s="1" t="s">
        <v>17</v>
      </c>
      <c r="C33" s="48">
        <v>-1677</v>
      </c>
      <c r="D33" s="35"/>
      <c r="E33" s="42">
        <v>-835</v>
      </c>
    </row>
    <row r="34" spans="1:5" ht="12.75">
      <c r="A34" s="1" t="s">
        <v>95</v>
      </c>
      <c r="C34" s="49">
        <f>SUM(C30:C33)</f>
        <v>-1025</v>
      </c>
      <c r="D34" s="35"/>
      <c r="E34" s="10">
        <f>SUM(E30:E33)</f>
        <v>-657</v>
      </c>
    </row>
    <row r="35" ht="12.75">
      <c r="E35" s="6"/>
    </row>
    <row r="36" spans="1:5" ht="12.75">
      <c r="A36" s="5" t="s">
        <v>62</v>
      </c>
      <c r="E36" s="6"/>
    </row>
    <row r="37" spans="1:5" ht="12.75">
      <c r="A37" s="1" t="s">
        <v>63</v>
      </c>
      <c r="C37" s="46">
        <v>-128</v>
      </c>
      <c r="E37" s="26">
        <v>-102</v>
      </c>
    </row>
    <row r="38" spans="1:5" ht="12.75">
      <c r="A38" s="1" t="s">
        <v>114</v>
      </c>
      <c r="C38" s="47">
        <v>598</v>
      </c>
      <c r="E38" s="27">
        <v>0</v>
      </c>
    </row>
    <row r="39" spans="1:5" ht="12.75">
      <c r="A39" s="1" t="s">
        <v>64</v>
      </c>
      <c r="C39" s="48">
        <v>0</v>
      </c>
      <c r="E39" s="42">
        <v>-4694</v>
      </c>
    </row>
    <row r="40" spans="1:5" ht="12.75">
      <c r="A40" s="1" t="s">
        <v>115</v>
      </c>
      <c r="C40" s="49">
        <f>SUM(C37:C39)</f>
        <v>470</v>
      </c>
      <c r="E40" s="10">
        <f>SUM(E37:E39)</f>
        <v>-4796</v>
      </c>
    </row>
    <row r="41" ht="12.75">
      <c r="E41" s="6"/>
    </row>
    <row r="42" spans="1:5" ht="12.75">
      <c r="A42" s="1" t="s">
        <v>96</v>
      </c>
      <c r="C42" s="38">
        <f>C27+C34+C40</f>
        <v>4900</v>
      </c>
      <c r="E42" s="6">
        <f>E27+E34+E40</f>
        <v>1352</v>
      </c>
    </row>
    <row r="43" ht="12.75">
      <c r="E43" s="6"/>
    </row>
    <row r="44" spans="1:5" ht="12.75">
      <c r="A44" s="1" t="s">
        <v>65</v>
      </c>
      <c r="C44" s="50">
        <v>22139</v>
      </c>
      <c r="E44" s="6">
        <v>19454</v>
      </c>
    </row>
    <row r="45" spans="3:5" ht="12.75">
      <c r="C45" s="50"/>
      <c r="E45" s="6"/>
    </row>
    <row r="46" spans="1:5" ht="13.5" thickBot="1">
      <c r="A46" s="1" t="s">
        <v>66</v>
      </c>
      <c r="C46" s="51">
        <f>SUM(C41:C44)</f>
        <v>27039</v>
      </c>
      <c r="E46" s="24">
        <f>SUM(E41:E44)</f>
        <v>20806</v>
      </c>
    </row>
    <row r="47" ht="13.5" thickTop="1"/>
    <row r="49" ht="13.5" customHeight="1">
      <c r="A49" s="6" t="s">
        <v>75</v>
      </c>
    </row>
    <row r="50" spans="3:8" ht="12.75">
      <c r="C50" s="40"/>
      <c r="D50" s="2"/>
      <c r="F50" s="2"/>
      <c r="H50" s="2"/>
    </row>
    <row r="51" spans="3:8" ht="12.75">
      <c r="C51" s="40"/>
      <c r="D51" s="2"/>
      <c r="F51" s="2"/>
      <c r="H51" s="2"/>
    </row>
    <row r="52" spans="3:8" ht="12.75">
      <c r="C52" s="40"/>
      <c r="D52" s="2"/>
      <c r="F52" s="2"/>
      <c r="H52" s="2"/>
    </row>
    <row r="53" spans="3:8" ht="12.75">
      <c r="C53" s="40"/>
      <c r="D53" s="2"/>
      <c r="F53" s="2"/>
      <c r="H53" s="2"/>
    </row>
    <row r="54" spans="3:8" ht="12.75">
      <c r="C54" s="40"/>
      <c r="D54" s="2"/>
      <c r="F54" s="2"/>
      <c r="H54" s="2"/>
    </row>
    <row r="55" ht="12.75">
      <c r="F55" s="61" t="s">
        <v>100</v>
      </c>
    </row>
  </sheetData>
  <printOptions/>
  <pageMargins left="1.5" right="0.5" top="0.5" bottom="0.5" header="0.2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2004</dc:title>
  <dc:subject/>
  <dc:creator>ENG KAH CORPORATION BERHAD</dc:creator>
  <cp:keywords/>
  <dc:description/>
  <cp:lastModifiedBy>enet</cp:lastModifiedBy>
  <cp:lastPrinted>2004-08-27T01:53:16Z</cp:lastPrinted>
  <dcterms:created xsi:type="dcterms:W3CDTF">2003-11-01T13:04:36Z</dcterms:created>
  <dcterms:modified xsi:type="dcterms:W3CDTF">2004-09-17T09:28:43Z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